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i365-my.sharepoint.com/personal/klih_byggekvalitet_dk/Documents/FÆLLESDREV/07 - HJEMMESIDE/Div. beregningsskemaer/"/>
    </mc:Choice>
  </mc:AlternateContent>
  <xr:revisionPtr revIDLastSave="81" documentId="8_{6C6EC7DC-E2F5-449A-B523-BB97AD008372}" xr6:coauthVersionLast="47" xr6:coauthVersionMax="47" xr10:uidLastSave="{86743237-AAF2-4B8D-8771-58EC86432FD3}"/>
  <bookViews>
    <workbookView xWindow="16020" yWindow="390" windowWidth="25575" windowHeight="15705" xr2:uid="{9CDEA13C-6698-441A-AD3C-F9FA12D721D8}"/>
  </bookViews>
  <sheets>
    <sheet name="Beregning" sheetId="1" r:id="rId1"/>
    <sheet name="TABEL" sheetId="2" r:id="rId2"/>
  </sheets>
  <definedNames>
    <definedName name="_Hlk126762679" localSheetId="0">Beregning!$C$22</definedName>
    <definedName name="_xlnm.Print_Area" localSheetId="0">Beregning!$C$1:$H$43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J14" i="1" s="1"/>
  <c r="J20" i="1"/>
  <c r="J18" i="1"/>
  <c r="J16" i="1"/>
  <c r="J12" i="1"/>
  <c r="J8" i="1"/>
  <c r="E10" i="1"/>
  <c r="J22" i="1" l="1"/>
  <c r="E22" i="1" s="1"/>
</calcChain>
</file>

<file path=xl/sharedStrings.xml><?xml version="1.0" encoding="utf-8"?>
<sst xmlns="http://schemas.openxmlformats.org/spreadsheetml/2006/main" count="62" uniqueCount="45">
  <si>
    <t>Faktor for koblet regn</t>
  </si>
  <si>
    <t>Hydrologisk reduktionsfaktor</t>
  </si>
  <si>
    <t xml:space="preserve">i </t>
  </si>
  <si>
    <t>Varighed af regnskyl i s</t>
  </si>
  <si>
    <t>Klimafaktor</t>
  </si>
  <si>
    <t>Maksimal afløbsstrøm d må udledes i l/s</t>
  </si>
  <si>
    <t>T (år): Gentagelsesperiode for overbelastning af kapacitet</t>
  </si>
  <si>
    <t>1 år</t>
  </si>
  <si>
    <t>2 år</t>
  </si>
  <si>
    <t>5 år</t>
  </si>
  <si>
    <t>10 år</t>
  </si>
  <si>
    <t>100 år</t>
  </si>
  <si>
    <t>Dimensionsgivende regnintensitet (i) l/s/ha</t>
  </si>
  <si>
    <t>0,8-1,0</t>
  </si>
  <si>
    <t>T (år)</t>
  </si>
  <si>
    <t>Dimensionsgivende regnintensitet i l/s/m2</t>
  </si>
  <si>
    <t>Sættes normalt til 1,2</t>
  </si>
  <si>
    <t>Fastsættes mellem 0,8 og 1</t>
  </si>
  <si>
    <t>Vælg…</t>
  </si>
  <si>
    <t>Levetid i år</t>
  </si>
  <si>
    <t>Gentagelsesperiode for overbelastning i år</t>
  </si>
  <si>
    <t>Levetid, år</t>
  </si>
  <si>
    <t>Resultat, m3</t>
  </si>
  <si>
    <t>m3</t>
  </si>
  <si>
    <t>Beregning af volumen på lukket forsinkelsesbassin</t>
  </si>
  <si>
    <t>Reduceret areal i m2</t>
  </si>
  <si>
    <t>Fastsættes normalt til 10 min / 600 s</t>
  </si>
  <si>
    <r>
      <t>A</t>
    </r>
    <r>
      <rPr>
        <vertAlign val="subscript"/>
        <sz val="12"/>
        <color theme="1"/>
        <rFont val="Calibri Light"/>
        <family val="2"/>
        <scheme val="major"/>
      </rPr>
      <t>r</t>
    </r>
    <r>
      <rPr>
        <sz val="12"/>
        <color theme="1"/>
        <rFont val="Calibri Light"/>
        <family val="2"/>
        <scheme val="major"/>
      </rPr>
      <t xml:space="preserve">   </t>
    </r>
  </si>
  <si>
    <r>
      <t>k</t>
    </r>
    <r>
      <rPr>
        <vertAlign val="subscript"/>
        <sz val="12"/>
        <color theme="1"/>
        <rFont val="Calibri Light"/>
        <family val="2"/>
        <scheme val="major"/>
      </rPr>
      <t>f</t>
    </r>
    <r>
      <rPr>
        <sz val="12"/>
        <color theme="1"/>
        <rFont val="Calibri Light"/>
        <family val="2"/>
        <scheme val="major"/>
      </rPr>
      <t xml:space="preserve"> </t>
    </r>
  </si>
  <si>
    <r>
      <t>k</t>
    </r>
    <r>
      <rPr>
        <vertAlign val="subscript"/>
        <sz val="12"/>
        <color theme="1"/>
        <rFont val="Calibri Light"/>
        <family val="2"/>
        <scheme val="major"/>
      </rPr>
      <t xml:space="preserve">o </t>
    </r>
  </si>
  <si>
    <r>
      <t>h</t>
    </r>
    <r>
      <rPr>
        <vertAlign val="subscript"/>
        <sz val="12"/>
        <color theme="1"/>
        <rFont val="Calibri Light"/>
        <family val="2"/>
        <scheme val="major"/>
      </rPr>
      <t>r</t>
    </r>
    <r>
      <rPr>
        <sz val="12"/>
        <color theme="1"/>
        <rFont val="Calibri Light"/>
        <family val="2"/>
        <scheme val="major"/>
      </rPr>
      <t xml:space="preserve"> </t>
    </r>
  </si>
  <si>
    <r>
      <t>q</t>
    </r>
    <r>
      <rPr>
        <vertAlign val="subscript"/>
        <sz val="12"/>
        <color theme="1"/>
        <rFont val="Calibri Light"/>
        <family val="2"/>
        <scheme val="major"/>
      </rPr>
      <t xml:space="preserve">a </t>
    </r>
  </si>
  <si>
    <r>
      <t>Dimensionsgivende regnintensitet (i) l/s/m</t>
    </r>
    <r>
      <rPr>
        <vertAlign val="superscript"/>
        <sz val="11"/>
        <color rgb="FF000000"/>
        <rFont val="Calibri Light"/>
        <family val="2"/>
        <scheme val="major"/>
      </rPr>
      <t>2</t>
    </r>
  </si>
  <si>
    <r>
      <t>Klimafaktor ved 100 års levetid (k</t>
    </r>
    <r>
      <rPr>
        <vertAlign val="subscript"/>
        <sz val="11"/>
        <color rgb="FF000000"/>
        <rFont val="Calibri Light"/>
        <family val="2"/>
        <scheme val="major"/>
      </rPr>
      <t>f</t>
    </r>
    <r>
      <rPr>
        <sz val="11"/>
        <color rgb="FF000000"/>
        <rFont val="Calibri Light"/>
        <family val="2"/>
        <scheme val="major"/>
      </rPr>
      <t>)</t>
    </r>
  </si>
  <si>
    <r>
      <t>Klimafaktor ved 50 åres levetid (k</t>
    </r>
    <r>
      <rPr>
        <vertAlign val="subscript"/>
        <sz val="11"/>
        <color rgb="FF000000"/>
        <rFont val="Calibri Light"/>
        <family val="2"/>
        <scheme val="major"/>
      </rPr>
      <t>f</t>
    </r>
    <r>
      <rPr>
        <sz val="11"/>
        <color rgb="FF000000"/>
        <rFont val="Calibri Light"/>
        <family val="2"/>
        <scheme val="major"/>
      </rPr>
      <t>)</t>
    </r>
  </si>
  <si>
    <r>
      <t>Hydrologisk reduktionsfaktor (h</t>
    </r>
    <r>
      <rPr>
        <vertAlign val="subscript"/>
        <sz val="11"/>
        <color rgb="FF000000"/>
        <rFont val="Calibri Light"/>
        <family val="2"/>
        <scheme val="major"/>
      </rPr>
      <t>r</t>
    </r>
    <r>
      <rPr>
        <sz val="11"/>
        <color rgb="FF000000"/>
        <rFont val="Calibri Light"/>
        <family val="2"/>
        <scheme val="major"/>
      </rPr>
      <t>)</t>
    </r>
  </si>
  <si>
    <r>
      <t>Faktor for koblet regn (k</t>
    </r>
    <r>
      <rPr>
        <vertAlign val="subscript"/>
        <sz val="11"/>
        <color rgb="FF000000"/>
        <rFont val="Calibri Light"/>
        <family val="2"/>
        <scheme val="major"/>
      </rPr>
      <t>o</t>
    </r>
    <r>
      <rPr>
        <sz val="11"/>
        <color rgb="FF000000"/>
        <rFont val="Calibri Light"/>
        <family val="2"/>
        <scheme val="major"/>
      </rPr>
      <t>)</t>
    </r>
  </si>
  <si>
    <r>
      <t>Faktor for koblet regn 
(k</t>
    </r>
    <r>
      <rPr>
        <vertAlign val="subscript"/>
        <sz val="11"/>
        <color rgb="FF000000"/>
        <rFont val="Calibri Light"/>
        <family val="2"/>
        <scheme val="major"/>
      </rPr>
      <t>o</t>
    </r>
    <r>
      <rPr>
        <sz val="11"/>
        <color rgb="FF000000"/>
        <rFont val="Calibri Light"/>
        <family val="2"/>
        <scheme val="major"/>
      </rPr>
      <t>)</t>
    </r>
  </si>
  <si>
    <t>Beregningsskema BK-02</t>
  </si>
  <si>
    <t>Beregning foretages efter BK-Anvisning 02 som kan hentes på www.byggekvalitet.dk/kloak
Ansvarsforhold: Beregninger bør altid efterkontrolleres af bruger. Byggeriets Kvalitetskontrol påtager sig intet ansvar for beregningsskemaets indhold, beregningers rigtighed eller for enhver utilsigtet virkning af beregningsskemaets brug.</t>
  </si>
  <si>
    <t>t</t>
  </si>
  <si>
    <t>Automatisk opslag i tabel</t>
  </si>
  <si>
    <t>Indtast reduceret areal…</t>
  </si>
  <si>
    <t>Indtast maksimal afløbsstrøm…</t>
  </si>
  <si>
    <t>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</si>
</sst>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vertAlign val="subscript"/>
      <sz val="12"/>
      <color theme="1"/>
      <name val="Calibri Light"/>
      <family val="2"/>
      <scheme val="major"/>
    </font>
    <font>
      <sz val="12"/>
      <color rgb="FFFF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rgb="FFFFFFFF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vertAlign val="superscript"/>
      <sz val="11"/>
      <color rgb="FF000000"/>
      <name val="Calibri Light"/>
      <family val="2"/>
      <scheme val="major"/>
    </font>
    <font>
      <vertAlign val="subscript"/>
      <sz val="11"/>
      <color rgb="FF000000"/>
      <name val="Calibri Light"/>
      <family val="2"/>
      <scheme val="major"/>
    </font>
    <font>
      <b/>
      <sz val="36"/>
      <color theme="0" tint="-0.34998626667073579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theme="0" tint="-0.14999847407452621"/>
      <name val="Calibri Light"/>
      <family val="2"/>
      <scheme val="major"/>
    </font>
    <font>
      <sz val="10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sz val="6"/>
      <color theme="0" tint="-0.1499984740745262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00684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6C46"/>
        <bgColor indexed="64"/>
      </patternFill>
    </fill>
    <fill>
      <patternFill patternType="solid">
        <fgColor rgb="FF56987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7" borderId="0" xfId="0" applyFont="1" applyFill="1" applyAlignment="1">
      <alignment vertical="center"/>
    </xf>
    <xf numFmtId="0" fontId="1" fillId="4" borderId="6" xfId="0" applyFont="1" applyFill="1" applyBorder="1" applyAlignment="1">
      <alignment horizontal="right" vertical="center"/>
    </xf>
    <xf numFmtId="0" fontId="1" fillId="7" borderId="0" xfId="0" applyFont="1" applyFill="1" applyAlignment="1">
      <alignment horizontal="left" vertical="center" indent="1"/>
    </xf>
    <xf numFmtId="0" fontId="1" fillId="4" borderId="6" xfId="0" applyFont="1" applyFill="1" applyBorder="1" applyAlignment="1">
      <alignment vertical="center"/>
    </xf>
    <xf numFmtId="0" fontId="1" fillId="7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7" borderId="0" xfId="0" applyFont="1" applyFill="1" applyAlignment="1">
      <alignment vertical="center"/>
    </xf>
    <xf numFmtId="0" fontId="5" fillId="7" borderId="0" xfId="0" applyFont="1" applyFill="1" applyBorder="1" applyAlignment="1">
      <alignment vertical="center"/>
    </xf>
    <xf numFmtId="0" fontId="2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1" fillId="5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164" fontId="5" fillId="4" borderId="7" xfId="0" applyNumberFormat="1" applyFont="1" applyFill="1" applyBorder="1" applyAlignment="1">
      <alignment vertical="center"/>
    </xf>
    <xf numFmtId="0" fontId="1" fillId="9" borderId="6" xfId="0" applyFont="1" applyFill="1" applyBorder="1" applyAlignment="1">
      <alignment vertical="center"/>
    </xf>
    <xf numFmtId="49" fontId="15" fillId="5" borderId="0" xfId="0" applyNumberFormat="1" applyFont="1" applyFill="1" applyAlignment="1">
      <alignment vertical="center"/>
    </xf>
    <xf numFmtId="0" fontId="13" fillId="7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 textRotation="90"/>
    </xf>
    <xf numFmtId="0" fontId="14" fillId="4" borderId="0" xfId="0" applyFont="1" applyFill="1" applyAlignment="1">
      <alignment horizontal="left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7" borderId="0" xfId="0" applyFont="1" applyFill="1"/>
  </cellXfs>
  <cellStyles count="1">
    <cellStyle name="Normal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006C46"/>
      <color rgb="FF5698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152680</xdr:colOff>
      <xdr:row>23</xdr:row>
      <xdr:rowOff>161924</xdr:rowOff>
    </xdr:from>
    <xdr:to>
      <xdr:col>7</xdr:col>
      <xdr:colOff>89028</xdr:colOff>
      <xdr:row>33</xdr:row>
      <xdr:rowOff>161924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8DAB54A-5F77-9154-9651-E02BD6A06B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62" b="37137"/>
        <a:stretch/>
      </xdr:blipFill>
      <xdr:spPr>
        <a:xfrm>
          <a:off x="848005" y="5195887"/>
          <a:ext cx="6460973" cy="2376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939E3-2D44-41D6-9DB3-ECEEFF7505E2}">
  <sheetPr codeName="Sheet1"/>
  <dimension ref="A1:J43"/>
  <sheetViews>
    <sheetView showGridLines="0" showRowColHeaders="0" tabSelected="1" showRuler="0" zoomScaleNormal="100" workbookViewId="0">
      <selection activeCell="E10" sqref="E10"/>
    </sheetView>
  </sheetViews>
  <sheetFormatPr defaultColWidth="9.140625" defaultRowHeight="15.75" x14ac:dyDescent="0.25"/>
  <cols>
    <col min="1" max="1" width="8.7109375" style="1" customWidth="1"/>
    <col min="2" max="2" width="1" style="1" customWidth="1"/>
    <col min="3" max="3" width="43" style="1" customWidth="1"/>
    <col min="4" max="4" width="7.7109375" style="1" customWidth="1"/>
    <col min="5" max="5" width="11.85546875" style="1" customWidth="1"/>
    <col min="6" max="6" width="11.140625" style="1" customWidth="1"/>
    <col min="7" max="7" width="17.5703125" style="1" bestFit="1" customWidth="1"/>
    <col min="8" max="8" width="7.85546875" style="1" customWidth="1"/>
    <col min="9" max="10" width="9.140625" style="1" hidden="1" customWidth="1"/>
    <col min="11" max="16384" width="9.140625" style="1"/>
  </cols>
  <sheetData>
    <row r="1" spans="1:10" ht="60.75" customHeight="1" x14ac:dyDescent="0.25">
      <c r="A1" s="25" t="s">
        <v>38</v>
      </c>
      <c r="B1" s="18"/>
      <c r="C1" s="24" t="s">
        <v>24</v>
      </c>
      <c r="D1" s="24"/>
      <c r="E1" s="24"/>
      <c r="F1" s="24"/>
      <c r="G1" s="24"/>
      <c r="H1" s="24"/>
    </row>
    <row r="2" spans="1:10" ht="57.75" customHeight="1" x14ac:dyDescent="0.25">
      <c r="A2" s="25"/>
      <c r="B2" s="18"/>
      <c r="C2" s="26" t="s">
        <v>39</v>
      </c>
      <c r="D2" s="26"/>
      <c r="E2" s="26"/>
      <c r="F2" s="26"/>
      <c r="G2" s="26"/>
      <c r="H2" s="26"/>
    </row>
    <row r="3" spans="1:10" x14ac:dyDescent="0.25">
      <c r="A3" s="25"/>
      <c r="B3" s="18"/>
      <c r="C3" s="2"/>
      <c r="D3" s="2"/>
      <c r="E3" s="2"/>
      <c r="F3" s="2"/>
      <c r="G3" s="2"/>
      <c r="H3" s="2"/>
    </row>
    <row r="4" spans="1:10" ht="18" customHeight="1" x14ac:dyDescent="0.25">
      <c r="A4" s="25"/>
      <c r="B4" s="18"/>
      <c r="C4" s="2" t="s">
        <v>20</v>
      </c>
      <c r="D4" s="2" t="s">
        <v>14</v>
      </c>
      <c r="E4" s="3">
        <v>100</v>
      </c>
      <c r="F4" s="4" t="s">
        <v>18</v>
      </c>
      <c r="G4" s="2"/>
      <c r="H4" s="2"/>
    </row>
    <row r="5" spans="1:10" ht="6" customHeight="1" x14ac:dyDescent="0.25">
      <c r="A5" s="25"/>
      <c r="B5" s="18"/>
      <c r="C5" s="2"/>
      <c r="D5" s="2"/>
      <c r="E5" s="6"/>
      <c r="F5" s="4"/>
      <c r="G5" s="2"/>
      <c r="H5" s="2"/>
    </row>
    <row r="6" spans="1:10" ht="18" customHeight="1" x14ac:dyDescent="0.25">
      <c r="A6" s="25"/>
      <c r="B6" s="18"/>
      <c r="C6" s="2" t="s">
        <v>19</v>
      </c>
      <c r="D6" s="2"/>
      <c r="E6" s="3">
        <v>100</v>
      </c>
      <c r="F6" s="4" t="s">
        <v>18</v>
      </c>
      <c r="G6" s="2"/>
      <c r="H6" s="2"/>
    </row>
    <row r="7" spans="1:10" ht="6" customHeight="1" x14ac:dyDescent="0.25">
      <c r="A7" s="25"/>
      <c r="B7" s="18"/>
      <c r="C7" s="2"/>
      <c r="D7" s="2"/>
      <c r="E7" s="6"/>
      <c r="F7" s="4"/>
      <c r="G7" s="2"/>
      <c r="H7" s="2"/>
    </row>
    <row r="8" spans="1:10" ht="18" customHeight="1" x14ac:dyDescent="0.25">
      <c r="A8" s="25"/>
      <c r="B8" s="18"/>
      <c r="C8" s="2" t="s">
        <v>25</v>
      </c>
      <c r="D8" s="2" t="s">
        <v>27</v>
      </c>
      <c r="E8" s="5"/>
      <c r="F8" s="4" t="s">
        <v>42</v>
      </c>
      <c r="G8" s="2"/>
      <c r="H8" s="2"/>
      <c r="J8" s="1">
        <f>IF(ISBLANK(E8)=TRUE,1,0)</f>
        <v>1</v>
      </c>
    </row>
    <row r="9" spans="1:10" ht="6" customHeight="1" x14ac:dyDescent="0.25">
      <c r="A9" s="25"/>
      <c r="B9" s="18"/>
      <c r="C9" s="2"/>
      <c r="D9" s="2"/>
      <c r="E9" s="6"/>
      <c r="F9" s="4"/>
      <c r="G9" s="2"/>
      <c r="H9" s="2"/>
    </row>
    <row r="10" spans="1:10" ht="18" customHeight="1" x14ac:dyDescent="0.25">
      <c r="A10" s="25"/>
      <c r="B10" s="18"/>
      <c r="C10" s="2" t="s">
        <v>15</v>
      </c>
      <c r="D10" s="2" t="s">
        <v>2</v>
      </c>
      <c r="E10" s="21">
        <f>HLOOKUP(E4,TABEL!C2:G4,3,FALSE)</f>
        <v>3.7999999999999999E-2</v>
      </c>
      <c r="F10" s="4" t="s">
        <v>41</v>
      </c>
      <c r="G10" s="2"/>
      <c r="H10" s="2"/>
    </row>
    <row r="11" spans="1:10" ht="6" customHeight="1" x14ac:dyDescent="0.25">
      <c r="A11" s="25"/>
      <c r="B11" s="18"/>
      <c r="C11" s="2"/>
      <c r="D11" s="2"/>
      <c r="E11" s="6"/>
      <c r="F11" s="4"/>
      <c r="G11" s="2"/>
      <c r="H11" s="2"/>
    </row>
    <row r="12" spans="1:10" ht="18" customHeight="1" x14ac:dyDescent="0.25">
      <c r="A12" s="25"/>
      <c r="B12" s="18"/>
      <c r="C12" s="2" t="s">
        <v>3</v>
      </c>
      <c r="D12" s="2" t="s">
        <v>40</v>
      </c>
      <c r="E12" s="5">
        <v>600</v>
      </c>
      <c r="F12" s="4" t="s">
        <v>26</v>
      </c>
      <c r="G12" s="2"/>
      <c r="H12" s="2"/>
      <c r="J12" s="1">
        <f>IF(ISBLANK(E12)=TRUE,1,0)</f>
        <v>0</v>
      </c>
    </row>
    <row r="13" spans="1:10" ht="6" customHeight="1" x14ac:dyDescent="0.25">
      <c r="A13" s="25"/>
      <c r="B13" s="18"/>
      <c r="C13" s="2"/>
      <c r="D13" s="2"/>
      <c r="E13" s="6"/>
      <c r="F13" s="4"/>
      <c r="G13" s="2"/>
      <c r="H13" s="2"/>
    </row>
    <row r="14" spans="1:10" ht="18" customHeight="1" x14ac:dyDescent="0.25">
      <c r="A14" s="25"/>
      <c r="B14" s="18"/>
      <c r="C14" s="2" t="s">
        <v>4</v>
      </c>
      <c r="D14" s="2" t="s">
        <v>28</v>
      </c>
      <c r="E14" s="21">
        <f>IF(OR($E$6="",$E$4=""),"---",IF($E$6=50,HLOOKUP($E$4,TABEL!C2:G6,5,1),HLOOKUP($E$4,TABEL!C2:G6,4,1)))</f>
        <v>1.4</v>
      </c>
      <c r="F14" s="4" t="s">
        <v>41</v>
      </c>
      <c r="G14" s="2"/>
      <c r="H14" s="2"/>
      <c r="I14" s="7"/>
      <c r="J14" s="1">
        <f>IF(ISBLANK(E14)=TRUE,1,0)</f>
        <v>0</v>
      </c>
    </row>
    <row r="15" spans="1:10" ht="6" customHeight="1" x14ac:dyDescent="0.25">
      <c r="A15" s="25"/>
      <c r="B15" s="18"/>
      <c r="C15" s="2"/>
      <c r="D15" s="2"/>
      <c r="E15" s="6"/>
      <c r="F15" s="4"/>
      <c r="G15" s="2"/>
      <c r="H15" s="2"/>
      <c r="I15" s="7"/>
    </row>
    <row r="16" spans="1:10" ht="18" customHeight="1" x14ac:dyDescent="0.25">
      <c r="A16" s="25"/>
      <c r="B16" s="18"/>
      <c r="C16" s="2" t="s">
        <v>0</v>
      </c>
      <c r="D16" s="2" t="s">
        <v>29</v>
      </c>
      <c r="E16" s="5">
        <v>1.2</v>
      </c>
      <c r="F16" s="4" t="s">
        <v>16</v>
      </c>
      <c r="G16" s="2"/>
      <c r="H16" s="2"/>
      <c r="J16" s="1">
        <f>IF(ISBLANK(E16)=TRUE,1,0)</f>
        <v>0</v>
      </c>
    </row>
    <row r="17" spans="1:10" ht="6" customHeight="1" x14ac:dyDescent="0.25">
      <c r="A17" s="25"/>
      <c r="B17" s="18"/>
      <c r="C17" s="2"/>
      <c r="D17" s="2"/>
      <c r="E17" s="6"/>
      <c r="F17" s="4"/>
      <c r="G17" s="2"/>
      <c r="H17" s="2"/>
    </row>
    <row r="18" spans="1:10" ht="18" customHeight="1" x14ac:dyDescent="0.25">
      <c r="A18" s="25"/>
      <c r="B18" s="18"/>
      <c r="C18" s="2" t="s">
        <v>1</v>
      </c>
      <c r="D18" s="2" t="s">
        <v>30</v>
      </c>
      <c r="E18" s="5">
        <v>1</v>
      </c>
      <c r="F18" s="4" t="s">
        <v>17</v>
      </c>
      <c r="G18" s="2"/>
      <c r="H18" s="2"/>
      <c r="J18" s="1">
        <f>IF(ISBLANK(E18)=TRUE,1,0)</f>
        <v>0</v>
      </c>
    </row>
    <row r="19" spans="1:10" ht="6" customHeight="1" x14ac:dyDescent="0.25">
      <c r="A19" s="25"/>
      <c r="B19" s="18"/>
      <c r="C19" s="2"/>
      <c r="D19" s="2"/>
      <c r="E19" s="6"/>
      <c r="F19" s="4"/>
      <c r="G19" s="2"/>
      <c r="H19" s="2"/>
    </row>
    <row r="20" spans="1:10" ht="18" customHeight="1" x14ac:dyDescent="0.25">
      <c r="A20" s="25"/>
      <c r="B20" s="18"/>
      <c r="C20" s="2" t="s">
        <v>5</v>
      </c>
      <c r="D20" s="2" t="s">
        <v>31</v>
      </c>
      <c r="E20" s="5"/>
      <c r="F20" s="4" t="s">
        <v>43</v>
      </c>
      <c r="G20" s="2"/>
      <c r="H20" s="2"/>
      <c r="J20" s="1">
        <f>IF(ISBLANK(E20)=TRUE,1,0)</f>
        <v>1</v>
      </c>
    </row>
    <row r="21" spans="1:10" ht="18" customHeight="1" x14ac:dyDescent="0.25">
      <c r="A21" s="25"/>
      <c r="B21" s="18"/>
      <c r="C21" s="2"/>
      <c r="D21" s="2"/>
      <c r="E21" s="6"/>
      <c r="F21" s="2"/>
      <c r="G21" s="2"/>
      <c r="H21" s="2"/>
    </row>
    <row r="22" spans="1:10" ht="18" customHeight="1" thickBot="1" x14ac:dyDescent="0.3">
      <c r="A22" s="25"/>
      <c r="B22" s="18"/>
      <c r="C22" s="8" t="s">
        <v>22</v>
      </c>
      <c r="D22" s="8"/>
      <c r="E22" s="20" t="str">
        <f>IF(J22&gt;0,"---",(((E8*E10*E12*E14*E16*E18)-(E20*E12))/1000))</f>
        <v>---</v>
      </c>
      <c r="F22" s="9" t="s">
        <v>23</v>
      </c>
      <c r="G22" s="2"/>
      <c r="H22" s="2"/>
      <c r="J22" s="1">
        <f>SUM(J8:J20)</f>
        <v>2</v>
      </c>
    </row>
    <row r="23" spans="1:10" ht="16.5" thickTop="1" x14ac:dyDescent="0.25">
      <c r="A23" s="25"/>
      <c r="B23" s="18"/>
      <c r="C23" s="2"/>
      <c r="D23" s="2"/>
      <c r="E23" s="2"/>
      <c r="F23" s="2"/>
      <c r="G23" s="2"/>
      <c r="H23" s="2"/>
    </row>
    <row r="24" spans="1:10" ht="32.1" customHeight="1" x14ac:dyDescent="0.25">
      <c r="A24" s="25"/>
      <c r="B24" s="18"/>
      <c r="C24" s="2"/>
      <c r="D24" s="2"/>
      <c r="E24" s="2"/>
      <c r="F24" s="2"/>
      <c r="G24" s="2"/>
      <c r="H24" s="2"/>
    </row>
    <row r="25" spans="1:10" ht="18" customHeight="1" x14ac:dyDescent="0.25">
      <c r="A25" s="25"/>
      <c r="B25" s="18"/>
      <c r="C25" s="2"/>
      <c r="D25" s="2"/>
      <c r="E25" s="2"/>
      <c r="F25" s="2"/>
      <c r="G25" s="2"/>
      <c r="H25" s="2"/>
    </row>
    <row r="26" spans="1:10" ht="18" customHeight="1" x14ac:dyDescent="0.25">
      <c r="A26" s="25"/>
      <c r="B26" s="18"/>
      <c r="C26" s="2"/>
      <c r="D26" s="2"/>
      <c r="E26" s="2"/>
      <c r="F26" s="2"/>
      <c r="G26" s="2"/>
      <c r="H26" s="2"/>
    </row>
    <row r="27" spans="1:10" ht="18" customHeight="1" x14ac:dyDescent="0.25">
      <c r="A27" s="25"/>
      <c r="B27" s="18"/>
      <c r="C27" s="2"/>
      <c r="D27" s="2"/>
      <c r="E27" s="2"/>
      <c r="F27" s="2"/>
      <c r="G27" s="2"/>
      <c r="H27" s="2"/>
    </row>
    <row r="28" spans="1:10" ht="18" customHeight="1" x14ac:dyDescent="0.25">
      <c r="A28" s="25"/>
      <c r="B28" s="18"/>
      <c r="C28" s="2"/>
      <c r="D28" s="2"/>
      <c r="E28" s="2"/>
      <c r="F28" s="2"/>
      <c r="G28" s="2"/>
      <c r="H28" s="2"/>
    </row>
    <row r="29" spans="1:10" ht="18" customHeight="1" x14ac:dyDescent="0.25">
      <c r="A29" s="25"/>
      <c r="B29" s="18"/>
      <c r="C29" s="2"/>
      <c r="D29" s="2"/>
      <c r="E29" s="2"/>
      <c r="F29" s="2"/>
      <c r="G29" s="2"/>
      <c r="H29" s="2"/>
    </row>
    <row r="30" spans="1:10" ht="18" customHeight="1" x14ac:dyDescent="0.25">
      <c r="A30" s="25"/>
      <c r="B30" s="18"/>
      <c r="C30" s="2"/>
      <c r="D30" s="2"/>
      <c r="E30" s="2"/>
      <c r="F30" s="2"/>
      <c r="G30" s="2"/>
      <c r="H30" s="2"/>
    </row>
    <row r="31" spans="1:10" x14ac:dyDescent="0.25">
      <c r="A31" s="25"/>
      <c r="B31" s="18"/>
      <c r="C31" s="2"/>
      <c r="D31" s="2"/>
      <c r="E31" s="2"/>
      <c r="F31" s="2"/>
      <c r="G31" s="2"/>
      <c r="H31" s="2"/>
    </row>
    <row r="32" spans="1:10" x14ac:dyDescent="0.25">
      <c r="A32" s="25"/>
      <c r="B32" s="18"/>
      <c r="C32" s="2"/>
      <c r="D32" s="2"/>
      <c r="E32" s="2"/>
      <c r="F32" s="2"/>
      <c r="G32" s="2"/>
      <c r="H32" s="2"/>
    </row>
    <row r="33" spans="1:8" x14ac:dyDescent="0.25">
      <c r="A33" s="25"/>
      <c r="B33" s="18"/>
      <c r="C33" s="2"/>
      <c r="D33" s="2"/>
      <c r="E33" s="2"/>
      <c r="F33" s="2"/>
      <c r="G33" s="2"/>
      <c r="H33" s="2"/>
    </row>
    <row r="34" spans="1:8" x14ac:dyDescent="0.25">
      <c r="A34" s="25"/>
      <c r="B34" s="18"/>
      <c r="C34" s="2"/>
      <c r="D34" s="2"/>
      <c r="E34" s="2"/>
      <c r="F34" s="2"/>
      <c r="G34" s="2"/>
      <c r="H34" s="2"/>
    </row>
    <row r="35" spans="1:8" x14ac:dyDescent="0.25">
      <c r="A35" s="25"/>
      <c r="B35" s="18"/>
      <c r="C35" s="2"/>
      <c r="D35" s="2"/>
      <c r="E35" s="2"/>
      <c r="F35" s="2"/>
      <c r="G35" s="2"/>
      <c r="H35" s="2"/>
    </row>
    <row r="36" spans="1:8" x14ac:dyDescent="0.25">
      <c r="A36" s="25"/>
      <c r="B36" s="18"/>
      <c r="C36" s="2"/>
      <c r="D36" s="2"/>
      <c r="E36" s="2"/>
      <c r="F36" s="2"/>
      <c r="G36" s="2"/>
      <c r="H36" s="2"/>
    </row>
    <row r="37" spans="1:8" x14ac:dyDescent="0.25">
      <c r="A37" s="25"/>
      <c r="B37" s="18"/>
      <c r="C37" s="2"/>
      <c r="D37" s="2"/>
      <c r="E37" s="2"/>
      <c r="F37" s="2"/>
      <c r="G37" s="2"/>
      <c r="H37" s="2"/>
    </row>
    <row r="38" spans="1:8" x14ac:dyDescent="0.25">
      <c r="A38" s="25"/>
      <c r="B38" s="18"/>
      <c r="C38" s="2"/>
      <c r="D38" s="2"/>
      <c r="E38" s="2"/>
      <c r="F38" s="2"/>
      <c r="G38" s="2"/>
      <c r="H38" s="2"/>
    </row>
    <row r="39" spans="1:8" x14ac:dyDescent="0.25">
      <c r="A39" s="19"/>
      <c r="B39" s="18"/>
      <c r="C39" s="2"/>
      <c r="D39" s="2"/>
      <c r="E39" s="2"/>
      <c r="F39" s="2"/>
      <c r="G39" s="2"/>
      <c r="H39" s="2"/>
    </row>
    <row r="40" spans="1:8" x14ac:dyDescent="0.25">
      <c r="A40" s="17"/>
      <c r="B40" s="18"/>
      <c r="C40" s="23"/>
      <c r="D40" s="23"/>
      <c r="E40" s="2"/>
      <c r="F40" s="2"/>
      <c r="G40" s="2"/>
      <c r="H40" s="2"/>
    </row>
    <row r="41" spans="1:8" x14ac:dyDescent="0.25">
      <c r="A41" s="17"/>
      <c r="B41" s="18"/>
      <c r="C41" s="23"/>
      <c r="D41" s="23"/>
      <c r="E41" s="2"/>
      <c r="F41" s="2"/>
      <c r="G41" s="2"/>
      <c r="H41" s="2"/>
    </row>
    <row r="42" spans="1:8" x14ac:dyDescent="0.25">
      <c r="A42" s="22" t="s">
        <v>44</v>
      </c>
      <c r="B42" s="18"/>
      <c r="C42" s="23"/>
      <c r="D42" s="23"/>
      <c r="E42" s="2"/>
      <c r="F42" s="2"/>
      <c r="G42" s="2"/>
      <c r="H42" s="2"/>
    </row>
    <row r="43" spans="1:8" x14ac:dyDescent="0.25">
      <c r="A43" s="17"/>
      <c r="B43" s="18"/>
      <c r="C43" s="23"/>
      <c r="D43" s="23"/>
      <c r="E43" s="2"/>
      <c r="F43" s="2"/>
      <c r="G43" s="2"/>
      <c r="H43" s="2"/>
    </row>
  </sheetData>
  <mergeCells count="7">
    <mergeCell ref="C43:D43"/>
    <mergeCell ref="C1:H1"/>
    <mergeCell ref="A1:A38"/>
    <mergeCell ref="C2:H2"/>
    <mergeCell ref="C40:D40"/>
    <mergeCell ref="C41:D41"/>
    <mergeCell ref="C42:D42"/>
  </mergeCells>
  <conditionalFormatting sqref="E20 E18 E16 E14 E12 E8">
    <cfRule type="containsBlanks" dxfId="0" priority="2">
      <formula>LEN(TRIM(E8))=0</formula>
    </cfRule>
  </conditionalFormatting>
  <pageMargins left="0.19685039370078741" right="0.19685039370078741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615" yWindow="339" count="2">
        <x14:dataValidation type="list" errorStyle="information" allowBlank="1" showInputMessage="1" showErrorMessage="1" error="Vælg en værdi" prompt="Vælg..." xr:uid="{896BF517-1B16-4965-9364-79F1E4B871B4}">
          <x14:formula1>
            <xm:f>TABEL!$C$2:$G$2</xm:f>
          </x14:formula1>
          <xm:sqref>E4</xm:sqref>
        </x14:dataValidation>
        <x14:dataValidation type="list" errorStyle="information" allowBlank="1" showInputMessage="1" showErrorMessage="1" error="Vælg en værdi" prompt="Vælg..." xr:uid="{CBFBBB02-3F6E-40C9-A621-75CAC6E2A367}">
          <x14:formula1>
            <xm:f>TABEL!$C$17:$C$18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C1E27-0A35-4612-BDAE-A9A36807DEB9}">
  <sheetPr codeName="Sheet2"/>
  <dimension ref="A1:N33"/>
  <sheetViews>
    <sheetView zoomScaleNormal="100" workbookViewId="0">
      <selection activeCell="E19" sqref="E19:E20"/>
    </sheetView>
  </sheetViews>
  <sheetFormatPr defaultColWidth="9.140625" defaultRowHeight="15" x14ac:dyDescent="0.25"/>
  <cols>
    <col min="1" max="1" width="5.28515625" style="10" customWidth="1"/>
    <col min="2" max="2" width="36.5703125" style="10" bestFit="1" customWidth="1"/>
    <col min="3" max="8" width="15.7109375" style="10" customWidth="1"/>
    <col min="9" max="11" width="15.7109375" style="29" customWidth="1"/>
    <col min="12" max="13" width="20.7109375" style="29" customWidth="1"/>
    <col min="14" max="14" width="9.140625" style="29"/>
    <col min="15" max="16384" width="9.140625" style="10"/>
  </cols>
  <sheetData>
    <row r="1" spans="1:8" ht="15.75" thickBot="1" x14ac:dyDescent="0.3">
      <c r="A1" s="29"/>
      <c r="B1" s="29"/>
      <c r="C1" s="29"/>
      <c r="D1" s="29"/>
      <c r="E1" s="29"/>
      <c r="F1" s="29"/>
      <c r="G1" s="29"/>
      <c r="H1" s="29"/>
    </row>
    <row r="2" spans="1:8" ht="30.75" thickBot="1" x14ac:dyDescent="0.3">
      <c r="A2" s="29"/>
      <c r="B2" s="11" t="s">
        <v>6</v>
      </c>
      <c r="C2" s="12">
        <v>1</v>
      </c>
      <c r="D2" s="12">
        <v>2</v>
      </c>
      <c r="E2" s="12">
        <v>5</v>
      </c>
      <c r="F2" s="12">
        <v>10</v>
      </c>
      <c r="G2" s="13">
        <v>100</v>
      </c>
      <c r="H2" s="13"/>
    </row>
    <row r="3" spans="1:8" ht="30.75" thickBot="1" x14ac:dyDescent="0.3">
      <c r="A3" s="29"/>
      <c r="B3" s="14" t="s">
        <v>12</v>
      </c>
      <c r="C3" s="15">
        <v>120</v>
      </c>
      <c r="D3" s="15">
        <v>150</v>
      </c>
      <c r="E3" s="15">
        <v>190</v>
      </c>
      <c r="F3" s="15">
        <v>230</v>
      </c>
      <c r="G3" s="15">
        <v>380</v>
      </c>
      <c r="H3" s="15"/>
    </row>
    <row r="4" spans="1:8" ht="33" thickBot="1" x14ac:dyDescent="0.3">
      <c r="A4" s="29"/>
      <c r="B4" s="14" t="s">
        <v>32</v>
      </c>
      <c r="C4" s="15">
        <v>1.2E-2</v>
      </c>
      <c r="D4" s="15">
        <v>1.4999999999999999E-2</v>
      </c>
      <c r="E4" s="15">
        <v>1.9E-2</v>
      </c>
      <c r="F4" s="15">
        <v>2.3E-2</v>
      </c>
      <c r="G4" s="15">
        <v>3.7999999999999999E-2</v>
      </c>
      <c r="H4" s="15"/>
    </row>
    <row r="5" spans="1:8" ht="18.75" thickBot="1" x14ac:dyDescent="0.3">
      <c r="A5" s="29"/>
      <c r="B5" s="14" t="s">
        <v>33</v>
      </c>
      <c r="C5" s="15">
        <v>1.1000000000000001</v>
      </c>
      <c r="D5" s="15">
        <v>1.2</v>
      </c>
      <c r="E5" s="15">
        <v>1.25</v>
      </c>
      <c r="F5" s="15">
        <v>1.3</v>
      </c>
      <c r="G5" s="15">
        <v>1.4</v>
      </c>
      <c r="H5" s="15"/>
    </row>
    <row r="6" spans="1:8" ht="18.75" thickBot="1" x14ac:dyDescent="0.3">
      <c r="A6" s="29"/>
      <c r="B6" s="14" t="s">
        <v>34</v>
      </c>
      <c r="C6" s="15">
        <v>1.05</v>
      </c>
      <c r="D6" s="15">
        <v>1.1000000000000001</v>
      </c>
      <c r="E6" s="15">
        <v>1.125</v>
      </c>
      <c r="F6" s="15">
        <v>1.1499999999999999</v>
      </c>
      <c r="G6" s="15">
        <v>1.2</v>
      </c>
      <c r="H6" s="15"/>
    </row>
    <row r="7" spans="1:8" ht="18.75" thickBot="1" x14ac:dyDescent="0.3">
      <c r="A7" s="29"/>
      <c r="B7" s="14" t="s">
        <v>36</v>
      </c>
      <c r="C7" s="15">
        <v>1.2</v>
      </c>
      <c r="D7" s="15">
        <v>1.2</v>
      </c>
      <c r="E7" s="15">
        <v>1.2</v>
      </c>
      <c r="F7" s="15">
        <v>1.2</v>
      </c>
      <c r="G7" s="15">
        <v>1.2</v>
      </c>
      <c r="H7" s="15"/>
    </row>
    <row r="8" spans="1:8" ht="18.75" thickBot="1" x14ac:dyDescent="0.3">
      <c r="A8" s="29"/>
      <c r="B8" s="14" t="s">
        <v>35</v>
      </c>
      <c r="C8" s="15" t="s">
        <v>13</v>
      </c>
      <c r="D8" s="15" t="s">
        <v>13</v>
      </c>
      <c r="E8" s="15" t="s">
        <v>13</v>
      </c>
      <c r="F8" s="15" t="s">
        <v>13</v>
      </c>
      <c r="G8" s="15" t="s">
        <v>13</v>
      </c>
      <c r="H8" s="15"/>
    </row>
    <row r="9" spans="1:8" ht="15.75" thickBot="1" x14ac:dyDescent="0.3">
      <c r="A9" s="29"/>
      <c r="B9" s="29"/>
      <c r="C9" s="29"/>
      <c r="D9" s="29"/>
      <c r="E9" s="29"/>
      <c r="F9" s="29"/>
      <c r="G9" s="29"/>
      <c r="H9" s="29"/>
    </row>
    <row r="10" spans="1:8" ht="48.75" thickBot="1" x14ac:dyDescent="0.3">
      <c r="A10" s="29"/>
      <c r="B10" s="11" t="s">
        <v>6</v>
      </c>
      <c r="C10" s="14" t="s">
        <v>12</v>
      </c>
      <c r="D10" s="14" t="s">
        <v>32</v>
      </c>
      <c r="E10" s="14" t="s">
        <v>33</v>
      </c>
      <c r="F10" s="14" t="s">
        <v>34</v>
      </c>
      <c r="G10" s="14" t="s">
        <v>37</v>
      </c>
      <c r="H10" s="14" t="s">
        <v>35</v>
      </c>
    </row>
    <row r="11" spans="1:8" ht="15.75" thickBot="1" x14ac:dyDescent="0.3">
      <c r="A11" s="29"/>
      <c r="B11" s="12" t="s">
        <v>7</v>
      </c>
      <c r="C11" s="15">
        <v>120</v>
      </c>
      <c r="D11" s="15">
        <v>1.2E-2</v>
      </c>
      <c r="E11" s="15">
        <v>1.1000000000000001</v>
      </c>
      <c r="F11" s="15">
        <v>1.05</v>
      </c>
      <c r="G11" s="15">
        <v>1.2</v>
      </c>
      <c r="H11" s="15" t="s">
        <v>13</v>
      </c>
    </row>
    <row r="12" spans="1:8" ht="15.75" thickBot="1" x14ac:dyDescent="0.3">
      <c r="A12" s="29"/>
      <c r="B12" s="12" t="s">
        <v>8</v>
      </c>
      <c r="C12" s="15">
        <v>150</v>
      </c>
      <c r="D12" s="15">
        <v>1.4999999999999999E-2</v>
      </c>
      <c r="E12" s="15">
        <v>1.2</v>
      </c>
      <c r="F12" s="15">
        <v>1.1000000000000001</v>
      </c>
      <c r="G12" s="15">
        <v>1.2</v>
      </c>
      <c r="H12" s="15" t="s">
        <v>13</v>
      </c>
    </row>
    <row r="13" spans="1:8" ht="15.75" thickBot="1" x14ac:dyDescent="0.3">
      <c r="A13" s="29"/>
      <c r="B13" s="12" t="s">
        <v>9</v>
      </c>
      <c r="C13" s="15">
        <v>190</v>
      </c>
      <c r="D13" s="15">
        <v>1.9E-2</v>
      </c>
      <c r="E13" s="15">
        <v>1.25</v>
      </c>
      <c r="F13" s="15">
        <v>1.125</v>
      </c>
      <c r="G13" s="15">
        <v>1.2</v>
      </c>
      <c r="H13" s="15" t="s">
        <v>13</v>
      </c>
    </row>
    <row r="14" spans="1:8" ht="15.75" thickBot="1" x14ac:dyDescent="0.3">
      <c r="A14" s="29"/>
      <c r="B14" s="12" t="s">
        <v>10</v>
      </c>
      <c r="C14" s="15">
        <v>230</v>
      </c>
      <c r="D14" s="15">
        <v>2.3E-2</v>
      </c>
      <c r="E14" s="15">
        <v>1.3</v>
      </c>
      <c r="F14" s="15">
        <v>1.1499999999999999</v>
      </c>
      <c r="G14" s="15">
        <v>1.2</v>
      </c>
      <c r="H14" s="15" t="s">
        <v>13</v>
      </c>
    </row>
    <row r="15" spans="1:8" ht="15.75" thickBot="1" x14ac:dyDescent="0.3">
      <c r="A15" s="29"/>
      <c r="B15" s="13" t="s">
        <v>11</v>
      </c>
      <c r="C15" s="15">
        <v>380</v>
      </c>
      <c r="D15" s="15">
        <v>3.7999999999999999E-2</v>
      </c>
      <c r="E15" s="15">
        <v>1.4</v>
      </c>
      <c r="F15" s="15">
        <v>1.2</v>
      </c>
      <c r="G15" s="15">
        <v>1.2</v>
      </c>
      <c r="H15" s="15" t="s">
        <v>13</v>
      </c>
    </row>
    <row r="16" spans="1:8" x14ac:dyDescent="0.25">
      <c r="A16" s="29"/>
      <c r="B16" s="29"/>
      <c r="C16" s="29"/>
      <c r="D16" s="29"/>
      <c r="E16" s="29"/>
      <c r="F16" s="29"/>
      <c r="G16" s="29"/>
      <c r="H16" s="29"/>
    </row>
    <row r="17" spans="1:8" x14ac:dyDescent="0.25">
      <c r="A17" s="29"/>
      <c r="B17" s="27" t="s">
        <v>21</v>
      </c>
      <c r="C17" s="16">
        <v>50</v>
      </c>
      <c r="D17" s="29"/>
      <c r="E17" s="29"/>
      <c r="F17" s="29"/>
      <c r="G17" s="29"/>
      <c r="H17" s="29"/>
    </row>
    <row r="18" spans="1:8" x14ac:dyDescent="0.25">
      <c r="A18" s="29"/>
      <c r="B18" s="28"/>
      <c r="C18" s="16">
        <v>100</v>
      </c>
      <c r="D18" s="29"/>
      <c r="E18" s="29"/>
      <c r="F18" s="29"/>
      <c r="G18" s="29"/>
      <c r="H18" s="29"/>
    </row>
    <row r="19" spans="1:8" s="29" customFormat="1" x14ac:dyDescent="0.25"/>
    <row r="20" spans="1:8" s="29" customFormat="1" x14ac:dyDescent="0.25"/>
    <row r="21" spans="1:8" s="29" customFormat="1" x14ac:dyDescent="0.25"/>
    <row r="22" spans="1:8" s="29" customFormat="1" x14ac:dyDescent="0.25"/>
    <row r="23" spans="1:8" s="29" customFormat="1" x14ac:dyDescent="0.25"/>
    <row r="24" spans="1:8" s="29" customFormat="1" x14ac:dyDescent="0.25"/>
    <row r="25" spans="1:8" s="29" customFormat="1" x14ac:dyDescent="0.25"/>
    <row r="26" spans="1:8" s="29" customFormat="1" x14ac:dyDescent="0.25"/>
    <row r="27" spans="1:8" s="29" customFormat="1" x14ac:dyDescent="0.25"/>
    <row r="28" spans="1:8" s="29" customFormat="1" x14ac:dyDescent="0.25"/>
    <row r="29" spans="1:8" s="29" customFormat="1" x14ac:dyDescent="0.25"/>
    <row r="30" spans="1:8" s="29" customFormat="1" x14ac:dyDescent="0.25"/>
    <row r="31" spans="1:8" s="29" customFormat="1" x14ac:dyDescent="0.25"/>
    <row r="32" spans="1:8" s="29" customFormat="1" x14ac:dyDescent="0.25"/>
    <row r="33" s="29" customFormat="1" x14ac:dyDescent="0.25"/>
  </sheetData>
  <mergeCells count="1">
    <mergeCell ref="B17:B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m X 1 V V u D E 1 f W m A A A A 9 g A A A B I A H A B D b 2 5 m a W c v U G F j a 2 F n Z S 5 4 b W w g o h g A K K A U A A A A A A A A A A A A A A A A A A A A A A A A A A A A h Y + x D o I w G I R f h X S n L Z g Y J D 9 l 0 E 1 J T E y M a 1 N q a Y R i a L G 8 m 4 O P 5 C u I U d T N 8 e 6 + S + 7 u 1 x v k Q 1 M H F 9 l Z 3 Z o M R Z i i Q B r R l t q o D P X u G C Y o Z 7 D l 4 s S V D E b Y 2 H S w O k O V c + e U E O 8 9 9 j P c d o r E l E b k U G x 2 o p I N D 7 W x j h s h 0 a d V / m 8 h B v v X G B b j i C Z 4 k c w x B T K Z U G j z B e J x 7 z P 9 M W H Z 1 6 7 v J C t 5 u F o D m S S Q 9 w f 2 A F B L A w Q U A A I A C A C Z f V V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X 1 V V i i K R 7 g O A A A A E Q A A A B M A H A B G b 3 J t d W x h c y 9 T Z W N 0 a W 9 u M S 5 t I K I Y A C i g F A A A A A A A A A A A A A A A A A A A A A A A A A A A A C t O T S 7 J z M 9 T C I b Q h t Y A U E s B A i 0 A F A A C A A g A m X 1 V V u D E 1 f W m A A A A 9 g A A A B I A A A A A A A A A A A A A A A A A A A A A A E N v b m Z p Z y 9 Q Y W N r Y W d l L n h t b F B L A Q I t A B Q A A g A I A J l 9 V V Y P y u m r p A A A A O k A A A A T A A A A A A A A A A A A A A A A A P I A A A B b Q 2 9 u d G V u d F 9 U e X B l c 1 0 u e G 1 s U E s B A i 0 A F A A C A A g A m X 1 V V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J s 2 N 7 Z g G x t B r e 3 W F G R W v 7 M A A A A A A g A A A A A A A 2 Y A A M A A A A A Q A A A A M 1 K U + W b k y r z g F 7 v D z q m 5 B g A A A A A E g A A A o A A A A B A A A A B f o 0 G E W v J V 3 1 v L 9 x t 1 w / M a U A A A A M O 9 A C a 2 h g V m T 0 s V + J K Q W Q K H O r 3 O k 1 i F T K z M p X q F z c R M b l U s H y W 8 v u 9 m h z x d k 4 Y L X r t 1 j S b M K x i T 1 I V N J E a d Q z R 1 M q g H K x M d h 0 X n r J 0 0 V 0 M 7 F A A A A N 5 + P + Y 2 L i 5 Y d 5 + c 2 T 9 Y q B Z m B G b g < / D a t a M a s h u p > 
</file>

<file path=customXml/itemProps1.xml><?xml version="1.0" encoding="utf-8"?>
<ds:datastoreItem xmlns:ds="http://schemas.openxmlformats.org/officeDocument/2006/customXml" ds:itemID="{F17BD941-7A48-4C01-BA23-5D123A741C1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Beregning</vt:lpstr>
      <vt:lpstr>TABEL</vt:lpstr>
      <vt:lpstr>Beregning!_Hlk126762679</vt:lpstr>
      <vt:lpstr>Beregning!Print_Area</vt:lpstr>
    </vt:vector>
  </TitlesOfParts>
  <Company>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MORN</dc:creator>
  <cp:lastModifiedBy>Morten Nørgaard</cp:lastModifiedBy>
  <cp:lastPrinted>2023-02-24T11:42:42Z</cp:lastPrinted>
  <dcterms:created xsi:type="dcterms:W3CDTF">2023-02-09T07:47:13Z</dcterms:created>
  <dcterms:modified xsi:type="dcterms:W3CDTF">2023-09-05T07:14:00Z</dcterms:modified>
</cp:coreProperties>
</file>